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jwhiteley\Desktop\"/>
    </mc:Choice>
  </mc:AlternateContent>
  <xr:revisionPtr revIDLastSave="0" documentId="13_ncr:1_{9CBF3CDC-6D40-4C8C-B986-01B2A6F9050A}" xr6:coauthVersionLast="36" xr6:coauthVersionMax="36" xr10:uidLastSave="{00000000-0000-0000-0000-000000000000}"/>
  <bookViews>
    <workbookView xWindow="0" yWindow="0" windowWidth="28800" windowHeight="14100" activeTab="1" xr2:uid="{00000000-000D-0000-FFFF-FFFF00000000}"/>
  </bookViews>
  <sheets>
    <sheet name="372022" sheetId="3" r:id="rId1"/>
    <sheet name="2022-2023" sheetId="4" r:id="rId2"/>
  </sheets>
  <calcPr calcId="191029"/>
</workbook>
</file>

<file path=xl/calcChain.xml><?xml version="1.0" encoding="utf-8"?>
<calcChain xmlns="http://schemas.openxmlformats.org/spreadsheetml/2006/main">
  <c r="E57" i="4" l="1"/>
  <c r="H61" i="4" s="1"/>
  <c r="H21" i="4"/>
  <c r="E78" i="3"/>
  <c r="E77" i="3"/>
  <c r="E75" i="3"/>
  <c r="E74" i="3"/>
  <c r="F69" i="3"/>
  <c r="E69" i="3"/>
  <c r="F22" i="3"/>
  <c r="E22" i="3"/>
  <c r="H21" i="3"/>
  <c r="H63" i="4" l="1"/>
</calcChain>
</file>

<file path=xl/sharedStrings.xml><?xml version="1.0" encoding="utf-8"?>
<sst xmlns="http://schemas.openxmlformats.org/spreadsheetml/2006/main" count="515" uniqueCount="106">
  <si>
    <t>Heading Name</t>
  </si>
  <si>
    <t>Category Name</t>
  </si>
  <si>
    <t>Heading Account Type</t>
  </si>
  <si>
    <t>Category Account Status</t>
  </si>
  <si>
    <t>Current Budget</t>
  </si>
  <si>
    <t>Amazon Smile Donations</t>
  </si>
  <si>
    <t>Amazon Smile</t>
  </si>
  <si>
    <t>Income</t>
  </si>
  <si>
    <t>Active</t>
  </si>
  <si>
    <t>Carry Over Income</t>
  </si>
  <si>
    <t>Carry Over Excess</t>
  </si>
  <si>
    <t>Community Events Income</t>
  </si>
  <si>
    <t>Bingo Income</t>
  </si>
  <si>
    <t>Harvest Night Income</t>
  </si>
  <si>
    <t>Holiday Festival Income</t>
  </si>
  <si>
    <t>Spirit Nights Income</t>
  </si>
  <si>
    <t>Sweetheart Dance Income</t>
  </si>
  <si>
    <t>Donations &amp; Sponsorship</t>
  </si>
  <si>
    <t>Contributions/Gifts/Grants</t>
  </si>
  <si>
    <t>Sponsorship</t>
  </si>
  <si>
    <t>Extracurricular Program - ASE</t>
  </si>
  <si>
    <t>Extracurricular Income - ASE</t>
  </si>
  <si>
    <t>Fundraising</t>
  </si>
  <si>
    <t>Boosterthon Income</t>
  </si>
  <si>
    <t>Box Tops Income</t>
  </si>
  <si>
    <t>Calender Ads Income</t>
  </si>
  <si>
    <t>Gator Gear Income</t>
  </si>
  <si>
    <t>School Store Income</t>
  </si>
  <si>
    <t>Year Book Income</t>
  </si>
  <si>
    <t>Membership</t>
  </si>
  <si>
    <t>Membership Dues</t>
  </si>
  <si>
    <t>Movie Night Income</t>
  </si>
  <si>
    <t>Movie Night income</t>
  </si>
  <si>
    <t>Petty Cash (In)</t>
  </si>
  <si>
    <t>Petty Cash In</t>
  </si>
  <si>
    <t>Carry Over Expense</t>
  </si>
  <si>
    <t>Expense</t>
  </si>
  <si>
    <t>Committee Expense</t>
  </si>
  <si>
    <t>5th grade shirts</t>
  </si>
  <si>
    <t>bus driver lunch</t>
  </si>
  <si>
    <t>Commitee Chair Appreciation Expense</t>
  </si>
  <si>
    <t>End of year staff lunch</t>
  </si>
  <si>
    <t>Staff Appreciation</t>
  </si>
  <si>
    <t>Staff Appreciation week</t>
  </si>
  <si>
    <t>Staff Shirts</t>
  </si>
  <si>
    <t>Welcome back lunch</t>
  </si>
  <si>
    <t>Community Events Expense</t>
  </si>
  <si>
    <t>Bingo Expense</t>
  </si>
  <si>
    <t>Harvest Night Expense</t>
  </si>
  <si>
    <t>Holiday Festival Expense</t>
  </si>
  <si>
    <t>Photo Backdrop Expense</t>
  </si>
  <si>
    <t>Sweetheart Dance Expense</t>
  </si>
  <si>
    <t>Extracurricular Expense - ASE</t>
  </si>
  <si>
    <t>Extracurricular Class Supplies - ASE</t>
  </si>
  <si>
    <t>Extracurricular Teacher Fee - ASE</t>
  </si>
  <si>
    <t>Fundraising Expense</t>
  </si>
  <si>
    <t>Boosterthon Percentage</t>
  </si>
  <si>
    <t>Boosterthon Set Up Fee</t>
  </si>
  <si>
    <t>Boosterthon shirts</t>
  </si>
  <si>
    <t>Box Tops Expense</t>
  </si>
  <si>
    <t>Gator Gear Expense</t>
  </si>
  <si>
    <t>School Store Expense</t>
  </si>
  <si>
    <t>Year Book Expense</t>
  </si>
  <si>
    <t>Instructional Supplemental</t>
  </si>
  <si>
    <t>Boosterthon Teacher Incentives</t>
  </si>
  <si>
    <t>Student Agendas</t>
  </si>
  <si>
    <t>Movie Night Expense</t>
  </si>
  <si>
    <t>Petty cash (out)</t>
  </si>
  <si>
    <t>Petty Cash Out</t>
  </si>
  <si>
    <t>PTO Operating Expense</t>
  </si>
  <si>
    <t>Bulletin Board Expense</t>
  </si>
  <si>
    <t>Organization expenses</t>
  </si>
  <si>
    <t>PTO Financial Manager Program</t>
  </si>
  <si>
    <t>Website</t>
  </si>
  <si>
    <t>School Expenses</t>
  </si>
  <si>
    <t>Beautification</t>
  </si>
  <si>
    <t>Copier Lease</t>
  </si>
  <si>
    <t>School Wide Project</t>
  </si>
  <si>
    <t>Water Cooler</t>
  </si>
  <si>
    <t>School Programs</t>
  </si>
  <si>
    <t>Assemblies</t>
  </si>
  <si>
    <t>Field Day</t>
  </si>
  <si>
    <t>Summer School Buses (Field Trips)</t>
  </si>
  <si>
    <t>Special Requests</t>
  </si>
  <si>
    <t>Emerging Requests</t>
  </si>
  <si>
    <t>Total income</t>
  </si>
  <si>
    <t>Total expenses</t>
  </si>
  <si>
    <t>amount left</t>
  </si>
  <si>
    <t>last year playground</t>
  </si>
  <si>
    <t>**next year add 12 days staff appreciation</t>
  </si>
  <si>
    <t>blacktop</t>
  </si>
  <si>
    <t>Current status</t>
  </si>
  <si>
    <t>Total budgeted income</t>
  </si>
  <si>
    <t>Actual income ytd</t>
  </si>
  <si>
    <t>fees</t>
  </si>
  <si>
    <t>Paypal</t>
  </si>
  <si>
    <t>square</t>
  </si>
  <si>
    <t>*not entered in yet</t>
  </si>
  <si>
    <t>total expenses</t>
  </si>
  <si>
    <t>YTD expenses</t>
  </si>
  <si>
    <t>budgeted</t>
  </si>
  <si>
    <t>actual</t>
  </si>
  <si>
    <t>projected debts at budge</t>
  </si>
  <si>
    <t>difference</t>
  </si>
  <si>
    <t>*most of this is boosterthon shirts</t>
  </si>
  <si>
    <t>12 days staff appreciation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</si>
</sst>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11752-FF52-4AA1-AC11-7104FBAA7B33}">
  <dimension ref="A1:I78"/>
  <sheetViews>
    <sheetView topLeftCell="A7" workbookViewId="0">
      <selection activeCell="I19" sqref="I19"/>
    </sheetView>
  </sheetViews>
  <sheetFormatPr defaultRowHeight="15" x14ac:dyDescent="0.25"/>
  <cols>
    <col min="1" max="1" width="27" bestFit="1" customWidth="1"/>
    <col min="2" max="2" width="35.85546875" bestFit="1" customWidth="1"/>
    <col min="3" max="3" width="20.85546875" bestFit="1" customWidth="1"/>
    <col min="4" max="4" width="22.7109375" bestFit="1" customWidth="1"/>
    <col min="5" max="5" width="14.5703125" bestFit="1" customWidth="1"/>
    <col min="6" max="6" width="13.5703125" bestFit="1" customWidth="1"/>
    <col min="7" max="7" width="18.28515625" bestFit="1" customWidth="1"/>
    <col min="8" max="8" width="10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91</v>
      </c>
    </row>
    <row r="2" spans="1:7" x14ac:dyDescent="0.25">
      <c r="A2" t="s">
        <v>5</v>
      </c>
      <c r="B2" t="s">
        <v>6</v>
      </c>
      <c r="C2" t="s">
        <v>7</v>
      </c>
      <c r="D2" t="s">
        <v>8</v>
      </c>
      <c r="E2" s="1">
        <v>0</v>
      </c>
      <c r="F2">
        <v>140.94</v>
      </c>
    </row>
    <row r="3" spans="1:7" x14ac:dyDescent="0.25">
      <c r="A3" t="s">
        <v>9</v>
      </c>
      <c r="B3" t="s">
        <v>10</v>
      </c>
      <c r="C3" t="s">
        <v>7</v>
      </c>
      <c r="D3" t="s">
        <v>8</v>
      </c>
      <c r="E3" s="1">
        <v>2930.57</v>
      </c>
      <c r="F3">
        <v>2930.57</v>
      </c>
    </row>
    <row r="4" spans="1:7" x14ac:dyDescent="0.25">
      <c r="A4" t="s">
        <v>9</v>
      </c>
      <c r="B4" t="s">
        <v>9</v>
      </c>
      <c r="C4" t="s">
        <v>7</v>
      </c>
      <c r="D4" t="s">
        <v>8</v>
      </c>
      <c r="E4" s="1">
        <v>5000</v>
      </c>
      <c r="F4">
        <v>5000</v>
      </c>
    </row>
    <row r="5" spans="1:7" x14ac:dyDescent="0.25">
      <c r="A5" t="s">
        <v>11</v>
      </c>
      <c r="B5" t="s">
        <v>12</v>
      </c>
      <c r="C5" t="s">
        <v>7</v>
      </c>
      <c r="D5" t="s">
        <v>8</v>
      </c>
      <c r="E5" s="1">
        <v>0</v>
      </c>
    </row>
    <row r="6" spans="1:7" x14ac:dyDescent="0.25">
      <c r="A6" t="s">
        <v>11</v>
      </c>
      <c r="B6" t="s">
        <v>13</v>
      </c>
      <c r="C6" t="s">
        <v>7</v>
      </c>
      <c r="D6" t="s">
        <v>8</v>
      </c>
      <c r="E6" s="1">
        <v>0</v>
      </c>
    </row>
    <row r="7" spans="1:7" x14ac:dyDescent="0.25">
      <c r="A7" t="s">
        <v>11</v>
      </c>
      <c r="B7" t="s">
        <v>14</v>
      </c>
      <c r="C7" t="s">
        <v>7</v>
      </c>
      <c r="D7" t="s">
        <v>8</v>
      </c>
      <c r="E7" s="1">
        <v>0</v>
      </c>
      <c r="F7">
        <v>9.2200000000000006</v>
      </c>
    </row>
    <row r="8" spans="1:7" x14ac:dyDescent="0.25">
      <c r="A8" t="s">
        <v>11</v>
      </c>
      <c r="B8" t="s">
        <v>15</v>
      </c>
      <c r="C8" t="s">
        <v>7</v>
      </c>
      <c r="D8" t="s">
        <v>8</v>
      </c>
      <c r="E8" s="1">
        <v>1000</v>
      </c>
      <c r="F8">
        <v>682.65</v>
      </c>
    </row>
    <row r="9" spans="1:7" x14ac:dyDescent="0.25">
      <c r="A9" t="s">
        <v>11</v>
      </c>
      <c r="B9" t="s">
        <v>16</v>
      </c>
      <c r="C9" t="s">
        <v>7</v>
      </c>
      <c r="D9" t="s">
        <v>8</v>
      </c>
      <c r="E9" s="1">
        <v>0</v>
      </c>
      <c r="F9">
        <v>906.04</v>
      </c>
    </row>
    <row r="10" spans="1:7" x14ac:dyDescent="0.25">
      <c r="A10" t="s">
        <v>17</v>
      </c>
      <c r="B10" t="s">
        <v>18</v>
      </c>
      <c r="C10" t="s">
        <v>7</v>
      </c>
      <c r="D10" t="s">
        <v>8</v>
      </c>
      <c r="E10" s="1">
        <v>0</v>
      </c>
      <c r="F10">
        <v>844.39</v>
      </c>
      <c r="G10" t="s">
        <v>104</v>
      </c>
    </row>
    <row r="11" spans="1:7" x14ac:dyDescent="0.25">
      <c r="A11" t="s">
        <v>17</v>
      </c>
      <c r="B11" t="s">
        <v>19</v>
      </c>
      <c r="C11" t="s">
        <v>7</v>
      </c>
      <c r="D11" t="s">
        <v>8</v>
      </c>
      <c r="E11" s="1">
        <v>0</v>
      </c>
    </row>
    <row r="12" spans="1:7" x14ac:dyDescent="0.25">
      <c r="A12" t="s">
        <v>20</v>
      </c>
      <c r="B12" t="s">
        <v>21</v>
      </c>
      <c r="C12" t="s">
        <v>7</v>
      </c>
      <c r="D12" t="s">
        <v>8</v>
      </c>
      <c r="E12" s="1">
        <v>13000</v>
      </c>
      <c r="F12">
        <v>6619.29</v>
      </c>
    </row>
    <row r="13" spans="1:7" x14ac:dyDescent="0.25">
      <c r="A13" t="s">
        <v>22</v>
      </c>
      <c r="B13" t="s">
        <v>23</v>
      </c>
      <c r="C13" t="s">
        <v>7</v>
      </c>
      <c r="D13" t="s">
        <v>8</v>
      </c>
      <c r="E13" s="1">
        <v>35000</v>
      </c>
      <c r="F13">
        <v>48598.11</v>
      </c>
    </row>
    <row r="14" spans="1:7" x14ac:dyDescent="0.25">
      <c r="A14" t="s">
        <v>22</v>
      </c>
      <c r="B14" t="s">
        <v>24</v>
      </c>
      <c r="C14" t="s">
        <v>7</v>
      </c>
      <c r="D14" t="s">
        <v>8</v>
      </c>
      <c r="E14" s="1">
        <v>200</v>
      </c>
      <c r="F14">
        <v>99.8</v>
      </c>
    </row>
    <row r="15" spans="1:7" x14ac:dyDescent="0.25">
      <c r="A15" t="s">
        <v>22</v>
      </c>
      <c r="B15" t="s">
        <v>25</v>
      </c>
      <c r="C15" t="s">
        <v>7</v>
      </c>
      <c r="D15" t="s">
        <v>8</v>
      </c>
      <c r="E15" s="1">
        <v>0</v>
      </c>
    </row>
    <row r="16" spans="1:7" x14ac:dyDescent="0.25">
      <c r="A16" t="s">
        <v>22</v>
      </c>
      <c r="B16" t="s">
        <v>26</v>
      </c>
      <c r="C16" t="s">
        <v>7</v>
      </c>
      <c r="D16" t="s">
        <v>8</v>
      </c>
      <c r="E16" s="1">
        <v>3500</v>
      </c>
      <c r="F16">
        <v>6684.29</v>
      </c>
    </row>
    <row r="17" spans="1:8" x14ac:dyDescent="0.25">
      <c r="A17" t="s">
        <v>22</v>
      </c>
      <c r="B17" t="s">
        <v>27</v>
      </c>
      <c r="C17" t="s">
        <v>7</v>
      </c>
      <c r="D17" t="s">
        <v>8</v>
      </c>
      <c r="E17" s="1">
        <v>0</v>
      </c>
    </row>
    <row r="18" spans="1:8" x14ac:dyDescent="0.25">
      <c r="A18" t="s">
        <v>22</v>
      </c>
      <c r="B18" t="s">
        <v>28</v>
      </c>
      <c r="C18" t="s">
        <v>7</v>
      </c>
      <c r="D18" t="s">
        <v>8</v>
      </c>
      <c r="E18" s="1">
        <v>3500</v>
      </c>
      <c r="F18">
        <v>2436.11</v>
      </c>
    </row>
    <row r="19" spans="1:8" x14ac:dyDescent="0.25">
      <c r="A19" t="s">
        <v>29</v>
      </c>
      <c r="B19" t="s">
        <v>30</v>
      </c>
      <c r="C19" t="s">
        <v>7</v>
      </c>
      <c r="D19" t="s">
        <v>8</v>
      </c>
      <c r="E19" s="1">
        <v>1500</v>
      </c>
      <c r="F19">
        <v>1625.22</v>
      </c>
    </row>
    <row r="20" spans="1:8" x14ac:dyDescent="0.25">
      <c r="A20" t="s">
        <v>31</v>
      </c>
      <c r="B20" t="s">
        <v>32</v>
      </c>
      <c r="C20" t="s">
        <v>7</v>
      </c>
      <c r="D20" t="s">
        <v>8</v>
      </c>
    </row>
    <row r="21" spans="1:8" x14ac:dyDescent="0.25">
      <c r="A21" t="s">
        <v>33</v>
      </c>
      <c r="B21" t="s">
        <v>34</v>
      </c>
      <c r="C21" t="s">
        <v>7</v>
      </c>
      <c r="D21" t="s">
        <v>8</v>
      </c>
      <c r="E21" s="1">
        <v>200</v>
      </c>
      <c r="F21">
        <v>200</v>
      </c>
      <c r="G21" t="s">
        <v>85</v>
      </c>
      <c r="H21" s="1">
        <f>SUM(E2:E21)</f>
        <v>65830.570000000007</v>
      </c>
    </row>
    <row r="22" spans="1:8" x14ac:dyDescent="0.25">
      <c r="A22" t="s">
        <v>92</v>
      </c>
      <c r="E22" s="1">
        <f>SUM(E2:E21)</f>
        <v>65830.570000000007</v>
      </c>
      <c r="F22" s="1">
        <f>SUM(F2:F21)</f>
        <v>76776.63</v>
      </c>
      <c r="H22" s="1"/>
    </row>
    <row r="23" spans="1:8" x14ac:dyDescent="0.25">
      <c r="A23" t="s">
        <v>93</v>
      </c>
      <c r="E23" s="1"/>
      <c r="H23" s="1"/>
    </row>
    <row r="24" spans="1:8" x14ac:dyDescent="0.25">
      <c r="E24" s="1"/>
      <c r="H24" s="1"/>
    </row>
    <row r="25" spans="1:8" x14ac:dyDescent="0.25">
      <c r="B25" t="s">
        <v>90</v>
      </c>
      <c r="E25" s="1">
        <v>0</v>
      </c>
      <c r="F25">
        <v>370.27</v>
      </c>
      <c r="H25" s="1"/>
    </row>
    <row r="26" spans="1:8" x14ac:dyDescent="0.25">
      <c r="A26" t="s">
        <v>35</v>
      </c>
      <c r="B26" t="s">
        <v>35</v>
      </c>
      <c r="C26" t="s">
        <v>36</v>
      </c>
      <c r="D26" t="s">
        <v>8</v>
      </c>
      <c r="E26" s="1">
        <v>5000</v>
      </c>
      <c r="F26">
        <v>5000</v>
      </c>
    </row>
    <row r="27" spans="1:8" x14ac:dyDescent="0.25">
      <c r="A27" t="s">
        <v>37</v>
      </c>
      <c r="B27" t="s">
        <v>38</v>
      </c>
      <c r="C27" t="s">
        <v>36</v>
      </c>
      <c r="D27" t="s">
        <v>8</v>
      </c>
      <c r="E27" s="1">
        <v>1000</v>
      </c>
      <c r="F27">
        <v>0</v>
      </c>
    </row>
    <row r="28" spans="1:8" x14ac:dyDescent="0.25">
      <c r="A28" t="s">
        <v>37</v>
      </c>
      <c r="B28" t="s">
        <v>39</v>
      </c>
      <c r="C28" t="s">
        <v>36</v>
      </c>
      <c r="D28" t="s">
        <v>8</v>
      </c>
      <c r="E28" s="1">
        <v>500</v>
      </c>
      <c r="F28">
        <v>191.23</v>
      </c>
    </row>
    <row r="29" spans="1:8" x14ac:dyDescent="0.25">
      <c r="A29" t="s">
        <v>37</v>
      </c>
      <c r="B29" t="s">
        <v>40</v>
      </c>
      <c r="C29" t="s">
        <v>36</v>
      </c>
      <c r="D29" t="s">
        <v>8</v>
      </c>
      <c r="E29" s="1">
        <v>0</v>
      </c>
      <c r="F29">
        <v>0</v>
      </c>
    </row>
    <row r="30" spans="1:8" x14ac:dyDescent="0.25">
      <c r="A30" t="s">
        <v>37</v>
      </c>
      <c r="B30" t="s">
        <v>41</v>
      </c>
      <c r="C30" t="s">
        <v>36</v>
      </c>
      <c r="D30" t="s">
        <v>8</v>
      </c>
      <c r="E30" s="1">
        <v>500</v>
      </c>
      <c r="F30">
        <v>0</v>
      </c>
    </row>
    <row r="31" spans="1:8" x14ac:dyDescent="0.25">
      <c r="A31" t="s">
        <v>37</v>
      </c>
      <c r="B31" t="s">
        <v>42</v>
      </c>
      <c r="C31" t="s">
        <v>36</v>
      </c>
      <c r="D31" t="s">
        <v>8</v>
      </c>
      <c r="E31" s="1">
        <v>1400</v>
      </c>
      <c r="F31">
        <v>2044.61</v>
      </c>
    </row>
    <row r="32" spans="1:8" x14ac:dyDescent="0.25">
      <c r="A32" t="s">
        <v>37</v>
      </c>
      <c r="B32" t="s">
        <v>43</v>
      </c>
      <c r="C32" t="s">
        <v>36</v>
      </c>
      <c r="D32" t="s">
        <v>8</v>
      </c>
      <c r="E32" s="1">
        <v>1000</v>
      </c>
      <c r="F32">
        <v>0</v>
      </c>
    </row>
    <row r="33" spans="1:9" x14ac:dyDescent="0.25">
      <c r="A33" t="s">
        <v>37</v>
      </c>
      <c r="B33" t="s">
        <v>44</v>
      </c>
      <c r="C33" t="s">
        <v>36</v>
      </c>
      <c r="D33" t="s">
        <v>8</v>
      </c>
      <c r="E33" s="1">
        <v>900</v>
      </c>
      <c r="F33">
        <v>809</v>
      </c>
    </row>
    <row r="34" spans="1:9" x14ac:dyDescent="0.25">
      <c r="A34" t="s">
        <v>37</v>
      </c>
      <c r="B34" t="s">
        <v>45</v>
      </c>
      <c r="C34" t="s">
        <v>36</v>
      </c>
      <c r="D34" t="s">
        <v>8</v>
      </c>
      <c r="E34" s="1">
        <v>500</v>
      </c>
      <c r="F34">
        <v>397.02</v>
      </c>
    </row>
    <row r="35" spans="1:9" x14ac:dyDescent="0.25">
      <c r="A35" t="s">
        <v>46</v>
      </c>
      <c r="B35" t="s">
        <v>47</v>
      </c>
      <c r="C35" t="s">
        <v>36</v>
      </c>
      <c r="D35" t="s">
        <v>8</v>
      </c>
      <c r="E35" s="1">
        <v>750</v>
      </c>
    </row>
    <row r="36" spans="1:9" x14ac:dyDescent="0.25">
      <c r="A36" t="s">
        <v>46</v>
      </c>
      <c r="B36" t="s">
        <v>48</v>
      </c>
      <c r="C36" t="s">
        <v>36</v>
      </c>
      <c r="D36" t="s">
        <v>8</v>
      </c>
      <c r="E36" s="1">
        <v>1000</v>
      </c>
      <c r="F36">
        <v>348.46</v>
      </c>
    </row>
    <row r="37" spans="1:9" x14ac:dyDescent="0.25">
      <c r="A37" t="s">
        <v>46</v>
      </c>
      <c r="B37" t="s">
        <v>49</v>
      </c>
      <c r="C37" t="s">
        <v>36</v>
      </c>
      <c r="D37" t="s">
        <v>8</v>
      </c>
      <c r="E37" s="1">
        <v>1000</v>
      </c>
      <c r="F37">
        <v>229.55</v>
      </c>
    </row>
    <row r="38" spans="1:9" x14ac:dyDescent="0.25">
      <c r="A38" t="s">
        <v>46</v>
      </c>
      <c r="B38" t="s">
        <v>50</v>
      </c>
      <c r="C38" t="s">
        <v>36</v>
      </c>
      <c r="D38" t="s">
        <v>8</v>
      </c>
      <c r="E38" s="1">
        <v>125</v>
      </c>
      <c r="I38" t="s">
        <v>89</v>
      </c>
    </row>
    <row r="39" spans="1:9" x14ac:dyDescent="0.25">
      <c r="A39" t="s">
        <v>46</v>
      </c>
      <c r="B39" t="s">
        <v>51</v>
      </c>
      <c r="C39" t="s">
        <v>36</v>
      </c>
      <c r="D39" t="s">
        <v>8</v>
      </c>
      <c r="E39" s="1">
        <v>500</v>
      </c>
      <c r="F39">
        <v>744</v>
      </c>
    </row>
    <row r="40" spans="1:9" x14ac:dyDescent="0.25">
      <c r="A40" t="s">
        <v>52</v>
      </c>
      <c r="B40" t="s">
        <v>53</v>
      </c>
      <c r="C40" t="s">
        <v>36</v>
      </c>
      <c r="D40" t="s">
        <v>8</v>
      </c>
      <c r="E40" s="1">
        <v>900</v>
      </c>
      <c r="F40">
        <v>929.54</v>
      </c>
    </row>
    <row r="41" spans="1:9" x14ac:dyDescent="0.25">
      <c r="A41" t="s">
        <v>52</v>
      </c>
      <c r="B41" t="s">
        <v>54</v>
      </c>
      <c r="C41" t="s">
        <v>36</v>
      </c>
      <c r="D41" t="s">
        <v>8</v>
      </c>
      <c r="E41" s="1">
        <v>7500</v>
      </c>
      <c r="F41">
        <v>3780</v>
      </c>
    </row>
    <row r="42" spans="1:9" x14ac:dyDescent="0.25">
      <c r="A42" t="s">
        <v>55</v>
      </c>
      <c r="B42" t="s">
        <v>56</v>
      </c>
      <c r="C42" t="s">
        <v>36</v>
      </c>
      <c r="D42" t="s">
        <v>8</v>
      </c>
      <c r="E42" s="1">
        <v>16000</v>
      </c>
      <c r="F42">
        <v>23137.23</v>
      </c>
    </row>
    <row r="43" spans="1:9" x14ac:dyDescent="0.25">
      <c r="A43" t="s">
        <v>55</v>
      </c>
      <c r="B43" t="s">
        <v>57</v>
      </c>
      <c r="C43" t="s">
        <v>36</v>
      </c>
      <c r="D43" t="s">
        <v>8</v>
      </c>
      <c r="E43" s="1">
        <v>2000</v>
      </c>
      <c r="F43">
        <v>0</v>
      </c>
    </row>
    <row r="44" spans="1:9" x14ac:dyDescent="0.25">
      <c r="A44" t="s">
        <v>55</v>
      </c>
      <c r="B44" t="s">
        <v>58</v>
      </c>
      <c r="C44" t="s">
        <v>36</v>
      </c>
      <c r="D44" t="s">
        <v>8</v>
      </c>
      <c r="E44" s="1">
        <v>0</v>
      </c>
      <c r="F44">
        <v>2460</v>
      </c>
    </row>
    <row r="45" spans="1:9" x14ac:dyDescent="0.25">
      <c r="A45" t="s">
        <v>55</v>
      </c>
      <c r="B45" t="s">
        <v>59</v>
      </c>
      <c r="C45" t="s">
        <v>36</v>
      </c>
      <c r="D45" t="s">
        <v>8</v>
      </c>
      <c r="E45" s="1">
        <v>0</v>
      </c>
    </row>
    <row r="46" spans="1:9" x14ac:dyDescent="0.25">
      <c r="A46" t="s">
        <v>55</v>
      </c>
      <c r="B46" t="s">
        <v>60</v>
      </c>
      <c r="C46" t="s">
        <v>36</v>
      </c>
      <c r="D46" t="s">
        <v>8</v>
      </c>
      <c r="E46" s="1">
        <v>3000</v>
      </c>
      <c r="F46">
        <v>3385.16</v>
      </c>
    </row>
    <row r="47" spans="1:9" x14ac:dyDescent="0.25">
      <c r="A47" t="s">
        <v>55</v>
      </c>
      <c r="B47" t="s">
        <v>61</v>
      </c>
      <c r="C47" t="s">
        <v>36</v>
      </c>
      <c r="D47" t="s">
        <v>8</v>
      </c>
      <c r="E47" s="1">
        <v>0</v>
      </c>
    </row>
    <row r="48" spans="1:9" x14ac:dyDescent="0.25">
      <c r="A48" t="s">
        <v>55</v>
      </c>
      <c r="B48" t="s">
        <v>62</v>
      </c>
      <c r="C48" t="s">
        <v>36</v>
      </c>
      <c r="D48" t="s">
        <v>8</v>
      </c>
      <c r="E48" s="1">
        <v>3500</v>
      </c>
      <c r="F48">
        <v>0</v>
      </c>
    </row>
    <row r="49" spans="1:7" x14ac:dyDescent="0.25">
      <c r="A49" t="s">
        <v>63</v>
      </c>
      <c r="B49" t="s">
        <v>64</v>
      </c>
      <c r="C49" t="s">
        <v>36</v>
      </c>
      <c r="D49" t="s">
        <v>8</v>
      </c>
      <c r="E49" s="1">
        <v>3000</v>
      </c>
      <c r="F49">
        <v>94.66</v>
      </c>
    </row>
    <row r="50" spans="1:7" x14ac:dyDescent="0.25">
      <c r="A50" t="s">
        <v>63</v>
      </c>
      <c r="B50" t="s">
        <v>65</v>
      </c>
      <c r="C50" t="s">
        <v>36</v>
      </c>
      <c r="D50" t="s">
        <v>8</v>
      </c>
      <c r="E50" s="1">
        <v>0</v>
      </c>
      <c r="F50">
        <v>0</v>
      </c>
    </row>
    <row r="51" spans="1:7" x14ac:dyDescent="0.25">
      <c r="A51" t="s">
        <v>94</v>
      </c>
      <c r="B51" t="s">
        <v>95</v>
      </c>
      <c r="C51" t="s">
        <v>36</v>
      </c>
      <c r="D51" t="s">
        <v>8</v>
      </c>
      <c r="E51" s="1">
        <v>0</v>
      </c>
      <c r="F51">
        <v>10.45</v>
      </c>
    </row>
    <row r="52" spans="1:7" x14ac:dyDescent="0.25">
      <c r="A52" t="s">
        <v>94</v>
      </c>
      <c r="B52" t="s">
        <v>96</v>
      </c>
      <c r="C52" t="s">
        <v>36</v>
      </c>
      <c r="D52" t="s">
        <v>8</v>
      </c>
      <c r="E52" s="1">
        <v>0</v>
      </c>
      <c r="F52">
        <v>24.85</v>
      </c>
    </row>
    <row r="53" spans="1:7" x14ac:dyDescent="0.25">
      <c r="A53" t="s">
        <v>66</v>
      </c>
      <c r="B53" t="s">
        <v>66</v>
      </c>
      <c r="C53" t="s">
        <v>36</v>
      </c>
      <c r="D53" t="s">
        <v>8</v>
      </c>
      <c r="E53" s="1">
        <v>0</v>
      </c>
      <c r="F53">
        <v>0</v>
      </c>
    </row>
    <row r="54" spans="1:7" x14ac:dyDescent="0.25">
      <c r="A54" t="s">
        <v>67</v>
      </c>
      <c r="B54" t="s">
        <v>68</v>
      </c>
      <c r="C54" t="s">
        <v>36</v>
      </c>
      <c r="D54" t="s">
        <v>8</v>
      </c>
      <c r="E54" s="1">
        <v>200</v>
      </c>
      <c r="F54">
        <v>200</v>
      </c>
    </row>
    <row r="55" spans="1:7" x14ac:dyDescent="0.25">
      <c r="A55" t="s">
        <v>69</v>
      </c>
      <c r="B55" t="s">
        <v>70</v>
      </c>
      <c r="C55" t="s">
        <v>36</v>
      </c>
      <c r="D55" t="s">
        <v>8</v>
      </c>
      <c r="E55" s="1">
        <v>100</v>
      </c>
      <c r="F55">
        <v>88.45</v>
      </c>
    </row>
    <row r="56" spans="1:7" x14ac:dyDescent="0.25">
      <c r="A56" t="s">
        <v>69</v>
      </c>
      <c r="B56" t="s">
        <v>71</v>
      </c>
      <c r="C56" t="s">
        <v>36</v>
      </c>
      <c r="D56" t="s">
        <v>8</v>
      </c>
      <c r="E56" s="1">
        <v>700</v>
      </c>
      <c r="F56">
        <v>337.71</v>
      </c>
    </row>
    <row r="57" spans="1:7" x14ac:dyDescent="0.25">
      <c r="A57" t="s">
        <v>69</v>
      </c>
      <c r="B57" t="s">
        <v>72</v>
      </c>
      <c r="C57" t="s">
        <v>36</v>
      </c>
      <c r="D57" t="s">
        <v>8</v>
      </c>
      <c r="E57" s="1">
        <v>170</v>
      </c>
      <c r="F57">
        <v>0</v>
      </c>
    </row>
    <row r="58" spans="1:7" x14ac:dyDescent="0.25">
      <c r="A58" t="s">
        <v>69</v>
      </c>
      <c r="B58" t="s">
        <v>73</v>
      </c>
      <c r="C58" t="s">
        <v>36</v>
      </c>
      <c r="D58" t="s">
        <v>8</v>
      </c>
      <c r="E58" s="1">
        <v>200</v>
      </c>
      <c r="F58">
        <v>235.43</v>
      </c>
    </row>
    <row r="59" spans="1:7" x14ac:dyDescent="0.25">
      <c r="A59" t="s">
        <v>74</v>
      </c>
      <c r="B59" t="s">
        <v>75</v>
      </c>
      <c r="C59" t="s">
        <v>36</v>
      </c>
      <c r="D59" t="s">
        <v>8</v>
      </c>
      <c r="E59" s="1">
        <v>500</v>
      </c>
      <c r="F59">
        <v>198.68</v>
      </c>
    </row>
    <row r="60" spans="1:7" x14ac:dyDescent="0.25">
      <c r="A60" t="s">
        <v>74</v>
      </c>
      <c r="B60" t="s">
        <v>76</v>
      </c>
      <c r="C60" t="s">
        <v>36</v>
      </c>
      <c r="D60" t="s">
        <v>8</v>
      </c>
      <c r="E60" s="1">
        <v>2400</v>
      </c>
      <c r="F60">
        <v>1597.2</v>
      </c>
    </row>
    <row r="61" spans="1:7" x14ac:dyDescent="0.25">
      <c r="A61" t="s">
        <v>74</v>
      </c>
      <c r="B61" t="s">
        <v>77</v>
      </c>
      <c r="C61" t="s">
        <v>36</v>
      </c>
      <c r="D61" t="s">
        <v>8</v>
      </c>
      <c r="E61" s="1">
        <v>10000</v>
      </c>
      <c r="F61">
        <v>3069.89</v>
      </c>
    </row>
    <row r="62" spans="1:7" x14ac:dyDescent="0.25">
      <c r="A62" t="s">
        <v>74</v>
      </c>
      <c r="B62" t="s">
        <v>78</v>
      </c>
      <c r="C62" t="s">
        <v>36</v>
      </c>
      <c r="D62" t="s">
        <v>8</v>
      </c>
      <c r="E62" s="1">
        <v>480</v>
      </c>
      <c r="F62">
        <v>333.82</v>
      </c>
    </row>
    <row r="63" spans="1:7" x14ac:dyDescent="0.25">
      <c r="A63" t="s">
        <v>79</v>
      </c>
      <c r="B63" t="s">
        <v>80</v>
      </c>
      <c r="C63" t="s">
        <v>36</v>
      </c>
      <c r="D63" t="s">
        <v>8</v>
      </c>
      <c r="E63" s="1">
        <v>1800</v>
      </c>
      <c r="F63">
        <v>1575</v>
      </c>
      <c r="G63" t="s">
        <v>97</v>
      </c>
    </row>
    <row r="64" spans="1:7" x14ac:dyDescent="0.25">
      <c r="A64" t="s">
        <v>79</v>
      </c>
      <c r="B64" t="s">
        <v>81</v>
      </c>
      <c r="C64" t="s">
        <v>36</v>
      </c>
      <c r="D64" t="s">
        <v>8</v>
      </c>
      <c r="E64" s="1">
        <v>1000</v>
      </c>
      <c r="F64">
        <v>0</v>
      </c>
    </row>
    <row r="65" spans="1:8" x14ac:dyDescent="0.25">
      <c r="A65" t="s">
        <v>79</v>
      </c>
      <c r="B65" t="s">
        <v>82</v>
      </c>
      <c r="C65" t="s">
        <v>36</v>
      </c>
      <c r="D65" t="s">
        <v>8</v>
      </c>
      <c r="E65" s="1">
        <v>600</v>
      </c>
      <c r="F65">
        <v>0</v>
      </c>
    </row>
    <row r="66" spans="1:8" x14ac:dyDescent="0.25">
      <c r="A66" t="s">
        <v>83</v>
      </c>
      <c r="B66" t="s">
        <v>84</v>
      </c>
      <c r="C66" t="s">
        <v>36</v>
      </c>
      <c r="D66" t="s">
        <v>8</v>
      </c>
      <c r="E66" s="1">
        <v>5000</v>
      </c>
      <c r="F66">
        <v>32.799999999999997</v>
      </c>
      <c r="H66" s="1"/>
    </row>
    <row r="67" spans="1:8" x14ac:dyDescent="0.25">
      <c r="A67" t="s">
        <v>88</v>
      </c>
      <c r="B67" t="s">
        <v>88</v>
      </c>
      <c r="C67" t="s">
        <v>36</v>
      </c>
      <c r="D67" t="s">
        <v>8</v>
      </c>
      <c r="E67" s="1">
        <v>1000</v>
      </c>
    </row>
    <row r="68" spans="1:8" x14ac:dyDescent="0.25">
      <c r="H68" s="1"/>
    </row>
    <row r="69" spans="1:8" x14ac:dyDescent="0.25">
      <c r="A69" t="s">
        <v>98</v>
      </c>
      <c r="E69" s="1">
        <f>SUM(E25:E67)</f>
        <v>74225</v>
      </c>
      <c r="F69" s="1">
        <f>SUM(F25:F67)</f>
        <v>51625.01</v>
      </c>
    </row>
    <row r="70" spans="1:8" x14ac:dyDescent="0.25">
      <c r="A70" t="s">
        <v>99</v>
      </c>
    </row>
    <row r="74" spans="1:8" x14ac:dyDescent="0.25">
      <c r="A74" t="s">
        <v>100</v>
      </c>
      <c r="E74" s="1">
        <f>E22-E69</f>
        <v>-8394.429999999993</v>
      </c>
    </row>
    <row r="75" spans="1:8" x14ac:dyDescent="0.25">
      <c r="A75" t="s">
        <v>101</v>
      </c>
      <c r="E75" s="1">
        <f>F22-F69</f>
        <v>25151.620000000003</v>
      </c>
    </row>
    <row r="77" spans="1:8" x14ac:dyDescent="0.25">
      <c r="A77" t="s">
        <v>102</v>
      </c>
      <c r="E77" s="1">
        <f>E27+E32+E43+E48+'372022'!E57+('372022'!E61-'372022'!F61)+('372022'!E62-'372022'!F62)+'372022'!E64+'372022'!E65+('372022'!E66-'372022'!F66)+('372022'!E67-'372022'!F25)</f>
        <v>21943.22</v>
      </c>
    </row>
    <row r="78" spans="1:8" x14ac:dyDescent="0.25">
      <c r="A78" t="s">
        <v>103</v>
      </c>
      <c r="E78" s="1">
        <f>E75-E77</f>
        <v>3208.4000000000015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78DA8-A45F-4600-AFB8-EE9D10E09800}">
  <dimension ref="A1:H63"/>
  <sheetViews>
    <sheetView tabSelected="1" workbookViewId="0">
      <selection activeCell="E28" sqref="E28"/>
    </sheetView>
  </sheetViews>
  <sheetFormatPr defaultRowHeight="15" x14ac:dyDescent="0.25"/>
  <cols>
    <col min="1" max="1" width="27" bestFit="1" customWidth="1"/>
    <col min="2" max="2" width="35.85546875" bestFit="1" customWidth="1"/>
    <col min="3" max="3" width="20.85546875" bestFit="1" customWidth="1"/>
    <col min="4" max="4" width="22.7109375" bestFit="1" customWidth="1"/>
    <col min="5" max="5" width="14.5703125" bestFit="1" customWidth="1"/>
    <col min="7" max="7" width="14.42578125" bestFit="1" customWidth="1"/>
    <col min="8" max="8" width="10.855468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 t="s">
        <v>8</v>
      </c>
      <c r="E2" s="1">
        <v>0</v>
      </c>
    </row>
    <row r="3" spans="1:5" x14ac:dyDescent="0.25">
      <c r="A3" t="s">
        <v>9</v>
      </c>
      <c r="B3" t="s">
        <v>10</v>
      </c>
      <c r="C3" t="s">
        <v>7</v>
      </c>
      <c r="D3" t="s">
        <v>8</v>
      </c>
      <c r="E3" s="1">
        <v>3200</v>
      </c>
    </row>
    <row r="4" spans="1:5" x14ac:dyDescent="0.25">
      <c r="A4" t="s">
        <v>9</v>
      </c>
      <c r="B4" t="s">
        <v>9</v>
      </c>
      <c r="C4" t="s">
        <v>7</v>
      </c>
      <c r="D4" t="s">
        <v>8</v>
      </c>
      <c r="E4" s="1">
        <v>5000</v>
      </c>
    </row>
    <row r="5" spans="1:5" x14ac:dyDescent="0.25">
      <c r="A5" t="s">
        <v>11</v>
      </c>
      <c r="B5" t="s">
        <v>12</v>
      </c>
      <c r="C5" t="s">
        <v>7</v>
      </c>
      <c r="D5" t="s">
        <v>8</v>
      </c>
      <c r="E5" s="1">
        <v>2000</v>
      </c>
    </row>
    <row r="6" spans="1:5" x14ac:dyDescent="0.25">
      <c r="A6" t="s">
        <v>11</v>
      </c>
      <c r="B6" t="s">
        <v>13</v>
      </c>
      <c r="C6" t="s">
        <v>7</v>
      </c>
      <c r="D6" t="s">
        <v>8</v>
      </c>
      <c r="E6" s="1">
        <v>2200</v>
      </c>
    </row>
    <row r="7" spans="1:5" x14ac:dyDescent="0.25">
      <c r="A7" t="s">
        <v>11</v>
      </c>
      <c r="B7" t="s">
        <v>14</v>
      </c>
      <c r="C7" t="s">
        <v>7</v>
      </c>
      <c r="D7" t="s">
        <v>8</v>
      </c>
      <c r="E7" s="1">
        <v>3500</v>
      </c>
    </row>
    <row r="8" spans="1:5" x14ac:dyDescent="0.25">
      <c r="A8" t="s">
        <v>11</v>
      </c>
      <c r="B8" t="s">
        <v>15</v>
      </c>
      <c r="C8" t="s">
        <v>7</v>
      </c>
      <c r="D8" t="s">
        <v>8</v>
      </c>
      <c r="E8" s="1">
        <v>1000</v>
      </c>
    </row>
    <row r="9" spans="1:5" x14ac:dyDescent="0.25">
      <c r="A9" t="s">
        <v>11</v>
      </c>
      <c r="B9" t="s">
        <v>16</v>
      </c>
      <c r="C9" t="s">
        <v>7</v>
      </c>
      <c r="D9" t="s">
        <v>8</v>
      </c>
      <c r="E9" s="1">
        <v>2250</v>
      </c>
    </row>
    <row r="10" spans="1:5" x14ac:dyDescent="0.25">
      <c r="A10" t="s">
        <v>17</v>
      </c>
      <c r="B10" t="s">
        <v>18</v>
      </c>
      <c r="C10" t="s">
        <v>7</v>
      </c>
      <c r="D10" t="s">
        <v>8</v>
      </c>
      <c r="E10" s="1">
        <v>0</v>
      </c>
    </row>
    <row r="11" spans="1:5" x14ac:dyDescent="0.25">
      <c r="A11" t="s">
        <v>17</v>
      </c>
      <c r="B11" t="s">
        <v>19</v>
      </c>
      <c r="C11" t="s">
        <v>7</v>
      </c>
      <c r="D11" t="s">
        <v>8</v>
      </c>
      <c r="E11" s="1">
        <v>0</v>
      </c>
    </row>
    <row r="12" spans="1:5" x14ac:dyDescent="0.25">
      <c r="A12" t="s">
        <v>20</v>
      </c>
      <c r="B12" t="s">
        <v>21</v>
      </c>
      <c r="C12" t="s">
        <v>7</v>
      </c>
      <c r="D12" t="s">
        <v>8</v>
      </c>
      <c r="E12" s="1">
        <v>13000</v>
      </c>
    </row>
    <row r="13" spans="1:5" x14ac:dyDescent="0.25">
      <c r="A13" t="s">
        <v>22</v>
      </c>
      <c r="B13" t="s">
        <v>23</v>
      </c>
      <c r="C13" t="s">
        <v>7</v>
      </c>
      <c r="D13" t="s">
        <v>8</v>
      </c>
      <c r="E13" s="1">
        <v>35000</v>
      </c>
    </row>
    <row r="14" spans="1:5" x14ac:dyDescent="0.25">
      <c r="A14" t="s">
        <v>22</v>
      </c>
      <c r="B14" t="s">
        <v>24</v>
      </c>
      <c r="C14" t="s">
        <v>7</v>
      </c>
      <c r="D14" t="s">
        <v>8</v>
      </c>
      <c r="E14" s="1">
        <v>200</v>
      </c>
    </row>
    <row r="15" spans="1:5" x14ac:dyDescent="0.25">
      <c r="A15" t="s">
        <v>22</v>
      </c>
      <c r="B15" t="s">
        <v>25</v>
      </c>
      <c r="C15" t="s">
        <v>7</v>
      </c>
      <c r="D15" t="s">
        <v>8</v>
      </c>
      <c r="E15" s="1">
        <v>0</v>
      </c>
    </row>
    <row r="16" spans="1:5" x14ac:dyDescent="0.25">
      <c r="A16" t="s">
        <v>22</v>
      </c>
      <c r="B16" t="s">
        <v>26</v>
      </c>
      <c r="C16" t="s">
        <v>7</v>
      </c>
      <c r="D16" t="s">
        <v>8</v>
      </c>
      <c r="E16" s="1">
        <v>3500</v>
      </c>
    </row>
    <row r="17" spans="1:8" x14ac:dyDescent="0.25">
      <c r="A17" t="s">
        <v>22</v>
      </c>
      <c r="B17" t="s">
        <v>27</v>
      </c>
      <c r="C17" t="s">
        <v>7</v>
      </c>
      <c r="D17" t="s">
        <v>8</v>
      </c>
      <c r="E17" s="1">
        <v>0</v>
      </c>
    </row>
    <row r="18" spans="1:8" x14ac:dyDescent="0.25">
      <c r="A18" t="s">
        <v>22</v>
      </c>
      <c r="B18" t="s">
        <v>28</v>
      </c>
      <c r="C18" t="s">
        <v>7</v>
      </c>
      <c r="D18" t="s">
        <v>8</v>
      </c>
      <c r="E18" s="1">
        <v>3500</v>
      </c>
    </row>
    <row r="19" spans="1:8" x14ac:dyDescent="0.25">
      <c r="A19" t="s">
        <v>29</v>
      </c>
      <c r="B19" t="s">
        <v>30</v>
      </c>
      <c r="C19" t="s">
        <v>7</v>
      </c>
      <c r="D19" t="s">
        <v>8</v>
      </c>
      <c r="E19" s="1">
        <v>1500</v>
      </c>
    </row>
    <row r="20" spans="1:8" x14ac:dyDescent="0.25">
      <c r="A20" t="s">
        <v>31</v>
      </c>
      <c r="B20" t="s">
        <v>32</v>
      </c>
      <c r="C20" t="s">
        <v>7</v>
      </c>
      <c r="D20" t="s">
        <v>8</v>
      </c>
    </row>
    <row r="21" spans="1:8" x14ac:dyDescent="0.25">
      <c r="A21" t="s">
        <v>33</v>
      </c>
      <c r="B21" t="s">
        <v>34</v>
      </c>
      <c r="C21" t="s">
        <v>7</v>
      </c>
      <c r="D21" t="s">
        <v>8</v>
      </c>
      <c r="E21" s="1">
        <v>200</v>
      </c>
      <c r="G21" t="s">
        <v>85</v>
      </c>
      <c r="H21" s="1">
        <f>SUM(E2:E21)</f>
        <v>76050</v>
      </c>
    </row>
    <row r="22" spans="1:8" x14ac:dyDescent="0.25">
      <c r="A22" t="s">
        <v>35</v>
      </c>
      <c r="B22" t="s">
        <v>35</v>
      </c>
      <c r="C22" t="s">
        <v>36</v>
      </c>
      <c r="D22" t="s">
        <v>8</v>
      </c>
      <c r="E22" s="1">
        <v>5000</v>
      </c>
    </row>
    <row r="23" spans="1:8" x14ac:dyDescent="0.25">
      <c r="A23" t="s">
        <v>37</v>
      </c>
      <c r="B23" t="s">
        <v>38</v>
      </c>
      <c r="C23" t="s">
        <v>36</v>
      </c>
      <c r="D23" t="s">
        <v>8</v>
      </c>
      <c r="E23" s="1">
        <v>1000</v>
      </c>
    </row>
    <row r="24" spans="1:8" x14ac:dyDescent="0.25">
      <c r="A24" t="s">
        <v>37</v>
      </c>
      <c r="B24" t="s">
        <v>39</v>
      </c>
      <c r="C24" t="s">
        <v>36</v>
      </c>
      <c r="D24" t="s">
        <v>8</v>
      </c>
      <c r="E24" s="1">
        <v>500</v>
      </c>
    </row>
    <row r="25" spans="1:8" x14ac:dyDescent="0.25">
      <c r="A25" t="s">
        <v>37</v>
      </c>
      <c r="B25" t="s">
        <v>40</v>
      </c>
      <c r="C25" t="s">
        <v>36</v>
      </c>
      <c r="D25" t="s">
        <v>8</v>
      </c>
      <c r="E25" s="1">
        <v>0</v>
      </c>
    </row>
    <row r="26" spans="1:8" x14ac:dyDescent="0.25">
      <c r="A26" t="s">
        <v>37</v>
      </c>
      <c r="B26" t="s">
        <v>41</v>
      </c>
      <c r="C26" t="s">
        <v>36</v>
      </c>
      <c r="D26" t="s">
        <v>8</v>
      </c>
      <c r="E26" s="1">
        <v>500</v>
      </c>
    </row>
    <row r="27" spans="1:8" x14ac:dyDescent="0.25">
      <c r="A27" t="s">
        <v>37</v>
      </c>
      <c r="B27" t="s">
        <v>42</v>
      </c>
      <c r="C27" t="s">
        <v>36</v>
      </c>
      <c r="D27" t="s">
        <v>8</v>
      </c>
      <c r="E27" s="1">
        <v>1000</v>
      </c>
    </row>
    <row r="28" spans="1:8" x14ac:dyDescent="0.25">
      <c r="A28" t="s">
        <v>37</v>
      </c>
      <c r="B28" t="s">
        <v>105</v>
      </c>
      <c r="C28" t="s">
        <v>36</v>
      </c>
      <c r="D28" t="s">
        <v>8</v>
      </c>
      <c r="E28" s="1">
        <v>1000</v>
      </c>
    </row>
    <row r="29" spans="1:8" x14ac:dyDescent="0.25">
      <c r="A29" t="s">
        <v>37</v>
      </c>
      <c r="B29" t="s">
        <v>43</v>
      </c>
      <c r="C29" t="s">
        <v>36</v>
      </c>
      <c r="D29" t="s">
        <v>8</v>
      </c>
      <c r="E29" s="1">
        <v>1000</v>
      </c>
    </row>
    <row r="30" spans="1:8" x14ac:dyDescent="0.25">
      <c r="A30" t="s">
        <v>37</v>
      </c>
      <c r="B30" t="s">
        <v>44</v>
      </c>
      <c r="C30" t="s">
        <v>36</v>
      </c>
      <c r="D30" t="s">
        <v>8</v>
      </c>
      <c r="E30" s="1">
        <v>900</v>
      </c>
    </row>
    <row r="31" spans="1:8" x14ac:dyDescent="0.25">
      <c r="A31" t="s">
        <v>37</v>
      </c>
      <c r="B31" t="s">
        <v>45</v>
      </c>
      <c r="C31" t="s">
        <v>36</v>
      </c>
      <c r="D31" t="s">
        <v>8</v>
      </c>
      <c r="E31" s="1">
        <v>500</v>
      </c>
    </row>
    <row r="32" spans="1:8" x14ac:dyDescent="0.25">
      <c r="A32" t="s">
        <v>46</v>
      </c>
      <c r="B32" t="s">
        <v>47</v>
      </c>
      <c r="C32" t="s">
        <v>36</v>
      </c>
      <c r="D32" t="s">
        <v>8</v>
      </c>
      <c r="E32" s="1">
        <v>750</v>
      </c>
    </row>
    <row r="33" spans="1:5" x14ac:dyDescent="0.25">
      <c r="A33" t="s">
        <v>46</v>
      </c>
      <c r="B33" t="s">
        <v>48</v>
      </c>
      <c r="C33" t="s">
        <v>36</v>
      </c>
      <c r="D33" t="s">
        <v>8</v>
      </c>
      <c r="E33" s="1">
        <v>1000</v>
      </c>
    </row>
    <row r="34" spans="1:5" x14ac:dyDescent="0.25">
      <c r="A34" t="s">
        <v>46</v>
      </c>
      <c r="B34" t="s">
        <v>49</v>
      </c>
      <c r="C34" t="s">
        <v>36</v>
      </c>
      <c r="D34" t="s">
        <v>8</v>
      </c>
      <c r="E34" s="1">
        <v>1000</v>
      </c>
    </row>
    <row r="35" spans="1:5" x14ac:dyDescent="0.25">
      <c r="A35" t="s">
        <v>46</v>
      </c>
      <c r="B35" t="s">
        <v>50</v>
      </c>
      <c r="C35" t="s">
        <v>36</v>
      </c>
      <c r="D35" t="s">
        <v>8</v>
      </c>
      <c r="E35" s="1">
        <v>125</v>
      </c>
    </row>
    <row r="36" spans="1:5" x14ac:dyDescent="0.25">
      <c r="A36" t="s">
        <v>46</v>
      </c>
      <c r="B36" t="s">
        <v>51</v>
      </c>
      <c r="C36" t="s">
        <v>36</v>
      </c>
      <c r="D36" t="s">
        <v>8</v>
      </c>
      <c r="E36" s="1">
        <v>500</v>
      </c>
    </row>
    <row r="37" spans="1:5" x14ac:dyDescent="0.25">
      <c r="A37" t="s">
        <v>52</v>
      </c>
      <c r="B37" t="s">
        <v>53</v>
      </c>
      <c r="C37" t="s">
        <v>36</v>
      </c>
      <c r="D37" t="s">
        <v>8</v>
      </c>
      <c r="E37" s="1">
        <v>900</v>
      </c>
    </row>
    <row r="38" spans="1:5" x14ac:dyDescent="0.25">
      <c r="A38" t="s">
        <v>52</v>
      </c>
      <c r="B38" t="s">
        <v>54</v>
      </c>
      <c r="C38" t="s">
        <v>36</v>
      </c>
      <c r="D38" t="s">
        <v>8</v>
      </c>
      <c r="E38" s="1">
        <v>7500</v>
      </c>
    </row>
    <row r="39" spans="1:5" x14ac:dyDescent="0.25">
      <c r="A39" t="s">
        <v>55</v>
      </c>
      <c r="B39" t="s">
        <v>56</v>
      </c>
      <c r="C39" t="s">
        <v>36</v>
      </c>
      <c r="D39" t="s">
        <v>8</v>
      </c>
      <c r="E39" s="1">
        <v>16000</v>
      </c>
    </row>
    <row r="40" spans="1:5" x14ac:dyDescent="0.25">
      <c r="A40" t="s">
        <v>55</v>
      </c>
      <c r="B40" t="s">
        <v>57</v>
      </c>
      <c r="C40" t="s">
        <v>36</v>
      </c>
      <c r="D40" t="s">
        <v>8</v>
      </c>
      <c r="E40" s="1">
        <v>2000</v>
      </c>
    </row>
    <row r="41" spans="1:5" x14ac:dyDescent="0.25">
      <c r="A41" t="s">
        <v>55</v>
      </c>
      <c r="B41" t="s">
        <v>58</v>
      </c>
      <c r="C41" t="s">
        <v>36</v>
      </c>
      <c r="D41" t="s">
        <v>8</v>
      </c>
      <c r="E41" s="1">
        <v>3000</v>
      </c>
    </row>
    <row r="42" spans="1:5" x14ac:dyDescent="0.25">
      <c r="A42" t="s">
        <v>55</v>
      </c>
      <c r="B42" t="s">
        <v>59</v>
      </c>
      <c r="C42" t="s">
        <v>36</v>
      </c>
      <c r="D42" t="s">
        <v>8</v>
      </c>
      <c r="E42" s="1">
        <v>0</v>
      </c>
    </row>
    <row r="43" spans="1:5" x14ac:dyDescent="0.25">
      <c r="A43" t="s">
        <v>55</v>
      </c>
      <c r="B43" t="s">
        <v>60</v>
      </c>
      <c r="C43" t="s">
        <v>36</v>
      </c>
      <c r="D43" t="s">
        <v>8</v>
      </c>
      <c r="E43" s="1">
        <v>3000</v>
      </c>
    </row>
    <row r="44" spans="1:5" x14ac:dyDescent="0.25">
      <c r="A44" t="s">
        <v>55</v>
      </c>
      <c r="B44" t="s">
        <v>61</v>
      </c>
      <c r="C44" t="s">
        <v>36</v>
      </c>
      <c r="D44" t="s">
        <v>8</v>
      </c>
      <c r="E44" s="1">
        <v>0</v>
      </c>
    </row>
    <row r="45" spans="1:5" x14ac:dyDescent="0.25">
      <c r="A45" t="s">
        <v>55</v>
      </c>
      <c r="B45" t="s">
        <v>62</v>
      </c>
      <c r="C45" t="s">
        <v>36</v>
      </c>
      <c r="D45" t="s">
        <v>8</v>
      </c>
      <c r="E45" s="1">
        <v>3500</v>
      </c>
    </row>
    <row r="46" spans="1:5" x14ac:dyDescent="0.25">
      <c r="A46" t="s">
        <v>63</v>
      </c>
      <c r="B46" t="s">
        <v>64</v>
      </c>
      <c r="C46" t="s">
        <v>36</v>
      </c>
      <c r="D46" t="s">
        <v>8</v>
      </c>
      <c r="E46" s="1">
        <v>1000</v>
      </c>
    </row>
    <row r="47" spans="1:5" x14ac:dyDescent="0.25">
      <c r="A47" t="s">
        <v>63</v>
      </c>
      <c r="B47" t="s">
        <v>65</v>
      </c>
      <c r="C47" t="s">
        <v>36</v>
      </c>
      <c r="D47" t="s">
        <v>8</v>
      </c>
      <c r="E47" s="1">
        <v>1000</v>
      </c>
    </row>
    <row r="48" spans="1:5" x14ac:dyDescent="0.25">
      <c r="A48" t="s">
        <v>66</v>
      </c>
      <c r="B48" t="s">
        <v>66</v>
      </c>
      <c r="C48" t="s">
        <v>36</v>
      </c>
      <c r="D48" t="s">
        <v>8</v>
      </c>
    </row>
    <row r="49" spans="1:8" x14ac:dyDescent="0.25">
      <c r="A49" t="s">
        <v>67</v>
      </c>
      <c r="B49" t="s">
        <v>68</v>
      </c>
      <c r="C49" t="s">
        <v>36</v>
      </c>
      <c r="D49" t="s">
        <v>8</v>
      </c>
      <c r="E49" s="1">
        <v>200</v>
      </c>
    </row>
    <row r="50" spans="1:8" x14ac:dyDescent="0.25">
      <c r="A50" t="s">
        <v>69</v>
      </c>
      <c r="B50" t="s">
        <v>70</v>
      </c>
      <c r="C50" t="s">
        <v>36</v>
      </c>
      <c r="D50" t="s">
        <v>8</v>
      </c>
      <c r="E50" s="1">
        <v>100</v>
      </c>
    </row>
    <row r="51" spans="1:8" x14ac:dyDescent="0.25">
      <c r="A51" t="s">
        <v>69</v>
      </c>
      <c r="B51" t="s">
        <v>71</v>
      </c>
      <c r="C51" t="s">
        <v>36</v>
      </c>
      <c r="D51" t="s">
        <v>8</v>
      </c>
      <c r="E51" s="1">
        <v>700</v>
      </c>
    </row>
    <row r="52" spans="1:8" x14ac:dyDescent="0.25">
      <c r="A52" t="s">
        <v>69</v>
      </c>
      <c r="B52" t="s">
        <v>72</v>
      </c>
      <c r="C52" t="s">
        <v>36</v>
      </c>
      <c r="D52" t="s">
        <v>8</v>
      </c>
      <c r="E52" s="1">
        <v>170</v>
      </c>
    </row>
    <row r="53" spans="1:8" x14ac:dyDescent="0.25">
      <c r="A53" t="s">
        <v>69</v>
      </c>
      <c r="B53" t="s">
        <v>73</v>
      </c>
      <c r="C53" t="s">
        <v>36</v>
      </c>
      <c r="D53" t="s">
        <v>8</v>
      </c>
      <c r="E53" s="1">
        <v>200</v>
      </c>
    </row>
    <row r="54" spans="1:8" x14ac:dyDescent="0.25">
      <c r="A54" t="s">
        <v>74</v>
      </c>
      <c r="B54" t="s">
        <v>75</v>
      </c>
      <c r="C54" t="s">
        <v>36</v>
      </c>
      <c r="D54" t="s">
        <v>8</v>
      </c>
      <c r="E54" s="1">
        <v>500</v>
      </c>
    </row>
    <row r="55" spans="1:8" x14ac:dyDescent="0.25">
      <c r="A55" t="s">
        <v>74</v>
      </c>
      <c r="B55" t="s">
        <v>76</v>
      </c>
      <c r="C55" t="s">
        <v>36</v>
      </c>
      <c r="D55" t="s">
        <v>8</v>
      </c>
      <c r="E55" s="1">
        <v>2400</v>
      </c>
    </row>
    <row r="56" spans="1:8" x14ac:dyDescent="0.25">
      <c r="A56" t="s">
        <v>74</v>
      </c>
      <c r="B56" t="s">
        <v>77</v>
      </c>
      <c r="C56" t="s">
        <v>36</v>
      </c>
      <c r="D56" t="s">
        <v>8</v>
      </c>
      <c r="E56" s="1">
        <v>10000</v>
      </c>
    </row>
    <row r="57" spans="1:8" x14ac:dyDescent="0.25">
      <c r="A57" t="s">
        <v>74</v>
      </c>
      <c r="B57" t="s">
        <v>78</v>
      </c>
      <c r="C57" t="s">
        <v>36</v>
      </c>
      <c r="D57" t="s">
        <v>8</v>
      </c>
      <c r="E57" s="1">
        <f>45*12</f>
        <v>540</v>
      </c>
    </row>
    <row r="58" spans="1:8" x14ac:dyDescent="0.25">
      <c r="A58" t="s">
        <v>79</v>
      </c>
      <c r="B58" t="s">
        <v>80</v>
      </c>
      <c r="C58" t="s">
        <v>36</v>
      </c>
      <c r="D58" t="s">
        <v>8</v>
      </c>
      <c r="E58" s="1">
        <v>1800</v>
      </c>
    </row>
    <row r="59" spans="1:8" x14ac:dyDescent="0.25">
      <c r="A59" t="s">
        <v>79</v>
      </c>
      <c r="B59" t="s">
        <v>81</v>
      </c>
      <c r="C59" t="s">
        <v>36</v>
      </c>
      <c r="D59" t="s">
        <v>8</v>
      </c>
      <c r="E59" s="1">
        <v>1000</v>
      </c>
    </row>
    <row r="60" spans="1:8" x14ac:dyDescent="0.25">
      <c r="A60" t="s">
        <v>79</v>
      </c>
      <c r="B60" t="s">
        <v>82</v>
      </c>
      <c r="C60" t="s">
        <v>36</v>
      </c>
      <c r="D60" t="s">
        <v>8</v>
      </c>
      <c r="E60" s="1">
        <v>600</v>
      </c>
    </row>
    <row r="61" spans="1:8" x14ac:dyDescent="0.25">
      <c r="A61" t="s">
        <v>83</v>
      </c>
      <c r="B61" t="s">
        <v>84</v>
      </c>
      <c r="C61" t="s">
        <v>36</v>
      </c>
      <c r="D61" t="s">
        <v>8</v>
      </c>
      <c r="E61" s="1">
        <v>5000</v>
      </c>
      <c r="G61" t="s">
        <v>86</v>
      </c>
      <c r="H61" s="1">
        <f>SUM(E22:E61)</f>
        <v>75885</v>
      </c>
    </row>
    <row r="63" spans="1:8" x14ac:dyDescent="0.25">
      <c r="G63" t="s">
        <v>87</v>
      </c>
      <c r="H63" s="1">
        <f>H21-H61</f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372022</vt:lpstr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Whiteley, Jessica</dc:creator>
  <cp:lastModifiedBy>Whiteley, Jessica</cp:lastModifiedBy>
  <dcterms:created xsi:type="dcterms:W3CDTF">2021-07-15T16:07:05Z</dcterms:created>
  <dcterms:modified xsi:type="dcterms:W3CDTF">2022-03-07T15:25:09Z</dcterms:modified>
</cp:coreProperties>
</file>